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A15FD050-0F16-4081-9246-B9FF1023115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uestra" sheetId="4" r:id="rId1"/>
  </sheets>
  <definedNames>
    <definedName name="OLE_LINK2" localSheetId="0">Muestra!$A$30</definedName>
  </definedNames>
  <calcPr calcId="181029"/>
</workbook>
</file>

<file path=xl/calcChain.xml><?xml version="1.0" encoding="utf-8"?>
<calcChain xmlns="http://schemas.openxmlformats.org/spreadsheetml/2006/main">
  <c r="C15" i="4" l="1"/>
  <c r="C16" i="4"/>
  <c r="C17" i="4"/>
  <c r="C18" i="4"/>
  <c r="C19" i="4"/>
  <c r="C20" i="4" l="1"/>
  <c r="F16" i="4" s="1"/>
  <c r="F18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5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INCLUIR: El dato total de la población (contratos, facturas, comprobantes contables, etc.).
Se considera el universo a muestrear.</t>
        </r>
      </text>
    </comment>
    <comment ref="B16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El porcentaje de error recomendado está entre el 1% y 10%. 
RECUERDE: A menor porcentaje de error mayor es el tamaño de la muestra a examinar.</t>
        </r>
      </text>
    </comment>
    <comment ref="B17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 xml:space="preserve">El porcentaje de éxito recomendado está entre el 90% y el 100%. </t>
        </r>
      </text>
    </comment>
  </commentList>
</comments>
</file>

<file path=xl/sharedStrings.xml><?xml version="1.0" encoding="utf-8"?>
<sst xmlns="http://schemas.openxmlformats.org/spreadsheetml/2006/main" count="32" uniqueCount="31">
  <si>
    <t>Formulas para el cálculo de muestras</t>
  </si>
  <si>
    <t xml:space="preserve">         Confianza el 90%</t>
  </si>
  <si>
    <t xml:space="preserve">         Confianza el 95%</t>
  </si>
  <si>
    <t xml:space="preserve">         Confianza el 97.5%</t>
  </si>
  <si>
    <t xml:space="preserve">         Confianza el 99%</t>
  </si>
  <si>
    <t xml:space="preserve">               Z</t>
  </si>
  <si>
    <t xml:space="preserve"> (1)  Si: </t>
  </si>
  <si>
    <t>Valor para Confianza (Z) (1)</t>
  </si>
  <si>
    <t>Muestra Optima</t>
  </si>
  <si>
    <t>Proporción de Fracaso (Q)</t>
  </si>
  <si>
    <t>Proporción de Éxito (P)</t>
  </si>
  <si>
    <t>Fórmula</t>
  </si>
  <si>
    <t>Error Muestral (E)</t>
  </si>
  <si>
    <t>Tamaño de Muestra</t>
  </si>
  <si>
    <t>Tamaño de la Población (N)</t>
  </si>
  <si>
    <t>INGRESO DE PARAMETROS</t>
  </si>
  <si>
    <t>Fecha:</t>
  </si>
  <si>
    <t>Revisado por:</t>
  </si>
  <si>
    <t>Preparado por:</t>
  </si>
  <si>
    <t>Entidad o asunto auditado</t>
  </si>
  <si>
    <r>
      <t xml:space="preserve">1.  </t>
    </r>
    <r>
      <rPr>
        <sz val="11"/>
        <rFont val="Arial"/>
        <family val="2"/>
      </rPr>
      <t>En ocasiones resulta de más relevancia la forma como se extrae la muestra, que el mismo tamaño de la muestra.</t>
    </r>
  </si>
  <si>
    <r>
      <t xml:space="preserve">2.  </t>
    </r>
    <r>
      <rPr>
        <sz val="11"/>
        <rFont val="Arial"/>
        <family val="2"/>
      </rPr>
      <t>Existen varios métodos para la obtención del tamaño de la muestra a saber: Aleatorio o probabilistico, por proporción por conglonerados, etc.</t>
    </r>
  </si>
  <si>
    <t xml:space="preserve">Período auditado </t>
  </si>
  <si>
    <r>
      <t xml:space="preserve">3.  </t>
    </r>
    <r>
      <rPr>
        <sz val="11"/>
        <rFont val="Arial"/>
        <family val="2"/>
      </rPr>
      <t>Se debe garantizar la representatividad de la población en la muestra, de acuerdo a lo establecido en el "Instructivo técnico para la clasificación y estratificación de la muestra de auditoría a evaluar, código 0400-16-07-17-187".</t>
    </r>
  </si>
  <si>
    <t xml:space="preserve">EXTRACCIÓN DE  LA MUESTRA CONTRATACIÓN O POBLACIONES </t>
  </si>
  <si>
    <t>Versión: 01 - 2020</t>
  </si>
  <si>
    <t>Código: RECF- 39- 01</t>
  </si>
  <si>
    <t xml:space="preserve">PROCESO: GESTIÓN DE CONTROL FISCAL - 
</t>
  </si>
  <si>
    <t>SUBCONTRALORÍA DELEGADA PARA EL CONTROL FISCAL</t>
  </si>
  <si>
    <t>Papel de Trabajo PT 04-PF Aplicativo Muestreo</t>
  </si>
  <si>
    <t>Fecha: 30 - 07 - 2020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</si>
</sst>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\ #,##0.00_);\(&quot;$&quot;\ #,##0.00\)"/>
    <numFmt numFmtId="165" formatCode="[$-409]h:mm:ss\ AM/PM"/>
    <numFmt numFmtId="166" formatCode="#,##0_ ;\-#,##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8"/>
      <color indexed="81"/>
      <name val="Tahoma"/>
      <family val="2"/>
    </font>
    <font>
      <sz val="11"/>
      <name val="Arial"/>
      <family val="2"/>
    </font>
    <font>
      <sz val="11"/>
      <name val="Verdana"/>
      <family val="2"/>
    </font>
    <font>
      <sz val="10"/>
      <name val="Verdana"/>
      <family val="2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1"/>
    <xf numFmtId="0" fontId="4" fillId="0" borderId="0" xfId="1" applyFont="1"/>
    <xf numFmtId="0" fontId="2" fillId="0" borderId="4" xfId="1" applyBorder="1" applyProtection="1">
      <protection hidden="1"/>
    </xf>
    <xf numFmtId="0" fontId="2" fillId="0" borderId="0" xfId="1" applyBorder="1" applyProtection="1">
      <protection hidden="1"/>
    </xf>
    <xf numFmtId="0" fontId="2" fillId="0" borderId="5" xfId="1" applyBorder="1" applyProtection="1">
      <protection hidden="1"/>
    </xf>
    <xf numFmtId="0" fontId="5" fillId="0" borderId="5" xfId="1" applyFont="1" applyBorder="1" applyProtection="1">
      <protection hidden="1"/>
    </xf>
    <xf numFmtId="0" fontId="3" fillId="0" borderId="0" xfId="1" applyFont="1" applyBorder="1" applyAlignment="1" applyProtection="1">
      <alignment horizontal="center"/>
      <protection hidden="1"/>
    </xf>
    <xf numFmtId="0" fontId="6" fillId="0" borderId="0" xfId="1" applyFont="1" applyBorder="1" applyProtection="1">
      <protection hidden="1"/>
    </xf>
    <xf numFmtId="0" fontId="3" fillId="2" borderId="6" xfId="1" applyFont="1" applyFill="1" applyBorder="1" applyAlignment="1" applyProtection="1">
      <alignment horizontal="center"/>
      <protection locked="0"/>
    </xf>
    <xf numFmtId="0" fontId="5" fillId="3" borderId="6" xfId="1" applyFont="1" applyFill="1" applyBorder="1" applyProtection="1">
      <protection hidden="1"/>
    </xf>
    <xf numFmtId="9" fontId="3" fillId="5" borderId="7" xfId="2" applyFont="1" applyFill="1" applyBorder="1" applyAlignment="1" applyProtection="1">
      <alignment horizontal="center"/>
      <protection hidden="1"/>
    </xf>
    <xf numFmtId="0" fontId="5" fillId="3" borderId="7" xfId="1" applyFont="1" applyFill="1" applyBorder="1" applyProtection="1">
      <protection hidden="1"/>
    </xf>
    <xf numFmtId="9" fontId="3" fillId="2" borderId="7" xfId="1" applyNumberFormat="1" applyFont="1" applyFill="1" applyBorder="1" applyAlignment="1" applyProtection="1">
      <alignment horizontal="center"/>
      <protection locked="0"/>
    </xf>
    <xf numFmtId="0" fontId="2" fillId="0" borderId="0" xfId="1" applyBorder="1" applyAlignment="1" applyProtection="1">
      <alignment horizontal="right"/>
      <protection hidden="1"/>
    </xf>
    <xf numFmtId="0" fontId="4" fillId="0" borderId="0" xfId="1" applyFont="1" applyBorder="1" applyProtection="1">
      <protection hidden="1"/>
    </xf>
    <xf numFmtId="166" fontId="3" fillId="2" borderId="8" xfId="3" applyNumberFormat="1" applyFont="1" applyFill="1" applyBorder="1" applyAlignment="1" applyProtection="1">
      <alignment horizontal="center"/>
      <protection locked="0"/>
    </xf>
    <xf numFmtId="0" fontId="5" fillId="3" borderId="8" xfId="1" applyFont="1" applyFill="1" applyBorder="1" applyProtection="1">
      <protection hidden="1"/>
    </xf>
    <xf numFmtId="0" fontId="3" fillId="0" borderId="0" xfId="1" applyFont="1" applyBorder="1" applyProtection="1">
      <protection hidden="1"/>
    </xf>
    <xf numFmtId="0" fontId="2" fillId="6" borderId="3" xfId="1" applyFill="1" applyBorder="1"/>
    <xf numFmtId="0" fontId="2" fillId="6" borderId="2" xfId="1" applyFill="1" applyBorder="1"/>
    <xf numFmtId="0" fontId="2" fillId="6" borderId="1" xfId="1" applyFill="1" applyBorder="1"/>
    <xf numFmtId="0" fontId="9" fillId="0" borderId="14" xfId="0" applyFont="1" applyBorder="1" applyAlignment="1">
      <alignment vertical="center" wrapText="1"/>
    </xf>
    <xf numFmtId="0" fontId="4" fillId="0" borderId="0" xfId="0" applyFont="1" applyAlignment="1" applyProtection="1">
      <alignment vertical="center" wrapText="1"/>
      <protection hidden="1"/>
    </xf>
    <xf numFmtId="0" fontId="10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 wrapText="1"/>
      <protection hidden="1"/>
    </xf>
    <xf numFmtId="0" fontId="4" fillId="6" borderId="5" xfId="1" applyFont="1" applyFill="1" applyBorder="1" applyAlignment="1" applyProtection="1">
      <alignment horizontal="justify"/>
      <protection hidden="1"/>
    </xf>
    <xf numFmtId="0" fontId="4" fillId="6" borderId="0" xfId="1" applyFont="1" applyFill="1" applyBorder="1" applyAlignment="1" applyProtection="1">
      <alignment horizontal="justify"/>
      <protection hidden="1"/>
    </xf>
    <xf numFmtId="0" fontId="4" fillId="6" borderId="4" xfId="1" applyFont="1" applyFill="1" applyBorder="1" applyAlignment="1" applyProtection="1">
      <alignment horizontal="justify"/>
      <protection hidden="1"/>
    </xf>
    <xf numFmtId="0" fontId="3" fillId="6" borderId="15" xfId="1" applyFont="1" applyFill="1" applyBorder="1" applyAlignment="1" applyProtection="1">
      <alignment horizontal="center" vertical="center"/>
      <protection hidden="1"/>
    </xf>
    <xf numFmtId="0" fontId="3" fillId="6" borderId="16" xfId="1" applyFont="1" applyFill="1" applyBorder="1" applyAlignment="1" applyProtection="1">
      <alignment horizontal="center" vertical="center"/>
      <protection hidden="1"/>
    </xf>
    <xf numFmtId="0" fontId="3" fillId="6" borderId="17" xfId="1" applyFont="1" applyFill="1" applyBorder="1" applyAlignment="1" applyProtection="1">
      <alignment horizontal="center" vertical="center"/>
      <protection hidden="1"/>
    </xf>
    <xf numFmtId="0" fontId="3" fillId="0" borderId="14" xfId="1" applyFont="1" applyFill="1" applyBorder="1" applyAlignment="1" applyProtection="1">
      <alignment horizontal="justify" vertical="center"/>
      <protection hidden="1"/>
    </xf>
    <xf numFmtId="0" fontId="2" fillId="0" borderId="14" xfId="1" applyFont="1" applyFill="1" applyBorder="1" applyAlignment="1" applyProtection="1">
      <alignment horizontal="center"/>
      <protection locked="0"/>
    </xf>
    <xf numFmtId="0" fontId="3" fillId="5" borderId="10" xfId="1" applyFont="1" applyFill="1" applyBorder="1" applyAlignment="1" applyProtection="1">
      <alignment horizontal="center"/>
      <protection hidden="1"/>
    </xf>
    <xf numFmtId="0" fontId="3" fillId="5" borderId="9" xfId="1" applyFont="1" applyFill="1" applyBorder="1" applyAlignment="1" applyProtection="1">
      <alignment horizontal="center"/>
      <protection hidden="1"/>
    </xf>
    <xf numFmtId="1" fontId="5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4" xfId="1" applyFill="1" applyBorder="1" applyAlignment="1">
      <alignment horizontal="center" vertical="center" wrapText="1"/>
    </xf>
    <xf numFmtId="3" fontId="5" fillId="4" borderId="0" xfId="1" applyNumberFormat="1" applyFont="1" applyFill="1" applyBorder="1" applyAlignment="1" applyProtection="1">
      <alignment horizontal="center" vertical="center"/>
      <protection hidden="1"/>
    </xf>
    <xf numFmtId="3" fontId="5" fillId="4" borderId="4" xfId="1" applyNumberFormat="1" applyFont="1" applyFill="1" applyBorder="1" applyAlignment="1" applyProtection="1">
      <alignment horizontal="center" vertical="center"/>
      <protection hidden="1"/>
    </xf>
    <xf numFmtId="0" fontId="4" fillId="6" borderId="5" xfId="1" applyFont="1" applyFill="1" applyBorder="1" applyAlignment="1" applyProtection="1">
      <alignment vertical="center" wrapText="1"/>
      <protection hidden="1"/>
    </xf>
    <xf numFmtId="0" fontId="4" fillId="6" borderId="0" xfId="1" applyFont="1" applyFill="1" applyBorder="1" applyAlignment="1" applyProtection="1">
      <alignment vertical="center" wrapText="1"/>
      <protection hidden="1"/>
    </xf>
    <xf numFmtId="0" fontId="4" fillId="6" borderId="4" xfId="1" applyFont="1" applyFill="1" applyBorder="1" applyAlignment="1" applyProtection="1">
      <alignment vertical="center" wrapText="1"/>
      <protection hidden="1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4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</cellXfs>
  <cellStyles count="8">
    <cellStyle name="Millares [0] 2" xfId="3" xr:uid="{00000000-0005-0000-0000-000000000000}"/>
    <cellStyle name="Moneda 2" xfId="4" xr:uid="{00000000-0005-0000-0000-000001000000}"/>
    <cellStyle name="Moneda 3" xfId="7" xr:uid="{00000000-0005-0000-0000-000002000000}"/>
    <cellStyle name="Normal" xfId="0" builtinId="0"/>
    <cellStyle name="Normal 2" xfId="1" xr:uid="{00000000-0005-0000-0000-000004000000}"/>
    <cellStyle name="Normal 2 2" xfId="5" xr:uid="{00000000-0005-0000-0000-000005000000}"/>
    <cellStyle name="Porcentaje 2" xfId="6" xr:uid="{00000000-0005-0000-0000-000007000000}"/>
    <cellStyle name="Porcentual 2" xfId="2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863600</xdr:colOff>
      <xdr:row>28</xdr:row>
      <xdr:rowOff>47625</xdr:rowOff>
    </xdr:from>
    <xdr:to>
      <xdr:col>5</xdr:col>
      <xdr:colOff>174625</xdr:colOff>
      <xdr:row>46</xdr:row>
      <xdr:rowOff>57150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-6151" t="-639" r="-7510" b="639"/>
        <a:stretch/>
      </xdr:blipFill>
      <xdr:spPr bwMode="auto">
        <a:xfrm>
          <a:off x="863600" y="5415643"/>
          <a:ext cx="6094186" cy="294866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softEdge rad="0"/>
        </a:effectLst>
      </xdr:spPr>
    </xdr:pic>
    <xdr:clientData/>
  </xdr:twoCellAnchor>
  <xdr:twoCellAnchor>
    <xdr:from>
      <xdr:col>5</xdr:col>
      <xdr:colOff>666750</xdr:colOff>
      <xdr:row>18</xdr:row>
      <xdr:rowOff>200025</xdr:rowOff>
    </xdr:from>
    <xdr:to>
      <xdr:col>6</xdr:col>
      <xdr:colOff>247650</xdr:colOff>
      <xdr:row>22</xdr:row>
      <xdr:rowOff>85725</xdr:rowOff>
    </xdr:to>
    <xdr:sp macro="" textlink="">
      <xdr:nvSpPr>
        <xdr:cNvPr id="3" name="AutoShape 1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6677025" y="5057775"/>
          <a:ext cx="523875" cy="619125"/>
        </a:xfrm>
        <a:prstGeom prst="upArrow">
          <a:avLst>
            <a:gd name="adj1" fmla="val 50000"/>
            <a:gd name="adj2" fmla="val 36932"/>
          </a:avLst>
        </a:prstGeom>
        <a:solidFill>
          <a:srgbClr val="00B05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131965</xdr:colOff>
      <xdr:row>0</xdr:row>
      <xdr:rowOff>47625</xdr:rowOff>
    </xdr:from>
    <xdr:to>
      <xdr:col>0</xdr:col>
      <xdr:colOff>823404</xdr:colOff>
      <xdr:row>1</xdr:row>
      <xdr:rowOff>419099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08E06B0-3745-418D-9353-A07501487B2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65" y="47625"/>
          <a:ext cx="691439" cy="8572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1131633</xdr:colOff>
      <xdr:row>0</xdr:row>
      <xdr:rowOff>76201</xdr:rowOff>
    </xdr:from>
    <xdr:to>
      <xdr:col>1</xdr:col>
      <xdr:colOff>628650</xdr:colOff>
      <xdr:row>2</xdr:row>
      <xdr:rowOff>76200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9E68133-E59A-462F-BC15-0399BD059925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633" y="76201"/>
          <a:ext cx="1611567" cy="9143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  <pageSetUpPr fitToPage="1"/>
  </sheetPr>
  <dimension ref="A1:AE52"/>
  <sheetViews>
    <sheetView showGridLines="0" tabSelected="1" topLeftCell="A7" zoomScaleNormal="100" workbookViewId="0">
      <selection activeCell="H19" sqref="H19"/>
    </sheetView>
  </sheetViews>
  <sheetFormatPr baseColWidth="10" defaultColWidth="11.42578125" defaultRowHeight="12.75" x14ac:dyDescent="0.2"/>
  <cols>
    <col min="1" max="1" width="31.7109375" style="1" customWidth="1"/>
    <col min="2" max="2" width="13.42578125" style="1" customWidth="1"/>
    <col min="3" max="3" width="14.85546875" style="1" customWidth="1"/>
    <col min="4" max="4" width="14.42578125" style="1" customWidth="1"/>
    <col min="5" max="5" width="15.7109375" style="1" customWidth="1"/>
    <col min="6" max="6" width="14.140625" style="1" customWidth="1"/>
    <col min="7" max="7" width="17.28515625" style="1" customWidth="1"/>
    <col min="8" max="8" width="22.42578125" style="1" customWidth="1"/>
    <col min="9" max="16384" width="11.42578125" style="1"/>
  </cols>
  <sheetData>
    <row r="1" spans="1:31" customFormat="1" ht="38.25" customHeight="1" x14ac:dyDescent="0.25">
      <c r="A1" s="44"/>
      <c r="B1" s="45"/>
      <c r="C1" s="51" t="s">
        <v>27</v>
      </c>
      <c r="D1" s="51"/>
      <c r="E1" s="51"/>
      <c r="F1" s="51"/>
      <c r="G1" s="51"/>
      <c r="H1" s="22" t="s">
        <v>26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4"/>
      <c r="AD1" s="24"/>
      <c r="AE1" s="24"/>
    </row>
    <row r="2" spans="1:31" customFormat="1" ht="33.75" customHeight="1" x14ac:dyDescent="0.25">
      <c r="A2" s="46"/>
      <c r="B2" s="47"/>
      <c r="C2" s="50" t="s">
        <v>28</v>
      </c>
      <c r="D2" s="50"/>
      <c r="E2" s="50"/>
      <c r="F2" s="50"/>
      <c r="G2" s="50"/>
      <c r="H2" s="22" t="s">
        <v>25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4"/>
      <c r="AD2" s="24"/>
      <c r="AE2" s="24"/>
    </row>
    <row r="3" spans="1:31" customFormat="1" ht="33" customHeight="1" x14ac:dyDescent="0.25">
      <c r="A3" s="48"/>
      <c r="B3" s="49"/>
      <c r="C3" s="52" t="s">
        <v>29</v>
      </c>
      <c r="D3" s="52"/>
      <c r="E3" s="52"/>
      <c r="F3" s="52"/>
      <c r="G3" s="52"/>
      <c r="H3" s="22" t="s">
        <v>30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4"/>
      <c r="AD3" s="24"/>
      <c r="AE3" s="24"/>
    </row>
    <row r="4" spans="1:31" customFormat="1" ht="19.5" customHeight="1" x14ac:dyDescent="0.25"/>
    <row r="5" spans="1:31" ht="23.25" customHeight="1" x14ac:dyDescent="0.2">
      <c r="A5" s="33" t="s">
        <v>19</v>
      </c>
      <c r="B5" s="33"/>
      <c r="C5" s="34"/>
      <c r="D5" s="34"/>
      <c r="E5" s="34"/>
      <c r="F5" s="34"/>
      <c r="G5" s="34"/>
      <c r="H5" s="34"/>
    </row>
    <row r="6" spans="1:31" ht="23.25" customHeight="1" x14ac:dyDescent="0.2">
      <c r="A6" s="33" t="s">
        <v>22</v>
      </c>
      <c r="B6" s="33"/>
      <c r="C6" s="34"/>
      <c r="D6" s="34"/>
      <c r="E6" s="34"/>
      <c r="F6" s="34"/>
      <c r="G6" s="34"/>
      <c r="H6" s="34"/>
    </row>
    <row r="7" spans="1:31" ht="23.25" customHeight="1" x14ac:dyDescent="0.2">
      <c r="A7" s="33" t="s">
        <v>18</v>
      </c>
      <c r="B7" s="33"/>
      <c r="C7" s="34"/>
      <c r="D7" s="34"/>
      <c r="E7" s="34"/>
      <c r="F7" s="34"/>
      <c r="G7" s="34"/>
      <c r="H7" s="34"/>
    </row>
    <row r="8" spans="1:31" ht="23.25" customHeight="1" x14ac:dyDescent="0.2">
      <c r="A8" s="33" t="s">
        <v>16</v>
      </c>
      <c r="B8" s="33"/>
      <c r="C8" s="34"/>
      <c r="D8" s="34"/>
      <c r="E8" s="34"/>
      <c r="F8" s="34"/>
      <c r="G8" s="34"/>
      <c r="H8" s="34"/>
    </row>
    <row r="9" spans="1:31" ht="23.25" customHeight="1" x14ac:dyDescent="0.2">
      <c r="A9" s="33" t="s">
        <v>17</v>
      </c>
      <c r="B9" s="33"/>
      <c r="C9" s="34"/>
      <c r="D9" s="34"/>
      <c r="E9" s="34"/>
      <c r="F9" s="34"/>
      <c r="G9" s="34"/>
      <c r="H9" s="34"/>
    </row>
    <row r="10" spans="1:31" ht="23.25" customHeight="1" x14ac:dyDescent="0.2">
      <c r="A10" s="33" t="s">
        <v>16</v>
      </c>
      <c r="B10" s="33"/>
      <c r="C10" s="34"/>
      <c r="D10" s="34"/>
      <c r="E10" s="34"/>
      <c r="F10" s="34"/>
      <c r="G10" s="34"/>
      <c r="H10" s="34"/>
    </row>
    <row r="11" spans="1:31" ht="15" customHeight="1" x14ac:dyDescent="0.25">
      <c r="A11"/>
      <c r="B11"/>
      <c r="C11"/>
      <c r="D11"/>
      <c r="E11"/>
      <c r="F11"/>
      <c r="G11"/>
      <c r="H11"/>
    </row>
    <row r="12" spans="1:31" ht="13.5" thickBot="1" x14ac:dyDescent="0.25">
      <c r="A12" s="5"/>
      <c r="B12" s="4"/>
      <c r="C12" s="4"/>
      <c r="D12" s="4"/>
      <c r="E12" s="4"/>
      <c r="F12" s="4"/>
      <c r="G12" s="3"/>
    </row>
    <row r="13" spans="1:31" ht="13.5" thickBot="1" x14ac:dyDescent="0.25">
      <c r="A13" s="35" t="s">
        <v>15</v>
      </c>
      <c r="B13" s="36"/>
      <c r="C13" s="4"/>
      <c r="D13" s="4"/>
      <c r="E13" s="4"/>
      <c r="F13" s="4"/>
      <c r="G13" s="3"/>
    </row>
    <row r="14" spans="1:31" ht="13.5" thickBot="1" x14ac:dyDescent="0.25">
      <c r="A14" s="5"/>
      <c r="B14" s="3"/>
      <c r="C14" s="4"/>
      <c r="D14" s="4"/>
      <c r="E14" s="4"/>
      <c r="F14" s="18"/>
      <c r="G14" s="3"/>
    </row>
    <row r="15" spans="1:31" ht="15.75" x14ac:dyDescent="0.25">
      <c r="A15" s="17" t="s">
        <v>14</v>
      </c>
      <c r="B15" s="16">
        <v>99</v>
      </c>
      <c r="C15" s="8">
        <f>IF((B15=0),0,1)</f>
        <v>1</v>
      </c>
      <c r="D15" s="4"/>
      <c r="E15" s="4"/>
      <c r="F15" s="15" t="s">
        <v>13</v>
      </c>
      <c r="G15" s="3"/>
    </row>
    <row r="16" spans="1:31" ht="15.75" x14ac:dyDescent="0.25">
      <c r="A16" s="12" t="s">
        <v>12</v>
      </c>
      <c r="B16" s="13">
        <v>0.1</v>
      </c>
      <c r="C16" s="8">
        <f>IF((B16=0),0,1)</f>
        <v>1</v>
      </c>
      <c r="D16" s="4"/>
      <c r="E16" s="14" t="s">
        <v>11</v>
      </c>
      <c r="F16" s="37">
        <f>IF((C20&lt;5),"Err Faltan parámet",+(B17*B18)/((B16/B19)^2+(B17*B18)/B15))</f>
        <v>12.83402962400304</v>
      </c>
      <c r="G16" s="38"/>
    </row>
    <row r="17" spans="1:7" ht="15.75" x14ac:dyDescent="0.25">
      <c r="A17" s="12" t="s">
        <v>10</v>
      </c>
      <c r="B17" s="13">
        <v>0.9</v>
      </c>
      <c r="C17" s="8">
        <f>IF((B17=0),0,1)</f>
        <v>1</v>
      </c>
      <c r="D17" s="4"/>
      <c r="E17" s="4"/>
      <c r="F17" s="4"/>
      <c r="G17" s="3"/>
    </row>
    <row r="18" spans="1:7" ht="15.75" x14ac:dyDescent="0.25">
      <c r="A18" s="12" t="s">
        <v>9</v>
      </c>
      <c r="B18" s="11">
        <v>0.1</v>
      </c>
      <c r="C18" s="8">
        <f>IF((B18=0),0,1)</f>
        <v>1</v>
      </c>
      <c r="D18" s="4"/>
      <c r="E18" s="4" t="s">
        <v>8</v>
      </c>
      <c r="F18" s="39">
        <f>+F16/(1+(F16/B15))</f>
        <v>11.361201389667155</v>
      </c>
      <c r="G18" s="40"/>
    </row>
    <row r="19" spans="1:7" ht="16.5" thickBot="1" x14ac:dyDescent="0.3">
      <c r="A19" s="10" t="s">
        <v>7</v>
      </c>
      <c r="B19" s="9">
        <v>1.28</v>
      </c>
      <c r="C19" s="8">
        <f>IF((B19=0),0,1)</f>
        <v>1</v>
      </c>
      <c r="D19" s="4"/>
      <c r="E19" s="4"/>
      <c r="F19" s="4"/>
      <c r="G19" s="3"/>
    </row>
    <row r="20" spans="1:7" x14ac:dyDescent="0.2">
      <c r="A20" s="5"/>
      <c r="B20" s="4"/>
      <c r="C20" s="8">
        <f>SUM(C15:C19)</f>
        <v>5</v>
      </c>
      <c r="D20" s="4"/>
      <c r="E20" s="4"/>
      <c r="F20" s="4"/>
      <c r="G20" s="3"/>
    </row>
    <row r="21" spans="1:7" x14ac:dyDescent="0.2">
      <c r="A21" s="5"/>
      <c r="B21" s="4"/>
      <c r="C21" s="4"/>
      <c r="D21" s="4"/>
      <c r="E21" s="4"/>
      <c r="F21" s="4"/>
      <c r="G21" s="3"/>
    </row>
    <row r="22" spans="1:7" ht="15.75" x14ac:dyDescent="0.25">
      <c r="A22" s="6" t="s">
        <v>6</v>
      </c>
      <c r="B22" s="7" t="s">
        <v>5</v>
      </c>
      <c r="C22" s="4"/>
      <c r="D22" s="4"/>
      <c r="E22" s="4"/>
      <c r="F22" s="4"/>
      <c r="G22" s="3"/>
    </row>
    <row r="23" spans="1:7" ht="15.75" x14ac:dyDescent="0.25">
      <c r="A23" s="6" t="s">
        <v>4</v>
      </c>
      <c r="B23" s="4">
        <v>2.3199999999999998</v>
      </c>
      <c r="C23" s="4"/>
      <c r="D23" s="4"/>
      <c r="E23" s="4"/>
      <c r="F23" s="4"/>
      <c r="G23" s="3"/>
    </row>
    <row r="24" spans="1:7" ht="15.75" x14ac:dyDescent="0.25">
      <c r="A24" s="6" t="s">
        <v>3</v>
      </c>
      <c r="B24" s="4">
        <v>1.96</v>
      </c>
      <c r="C24" s="4"/>
      <c r="D24" s="4"/>
      <c r="E24" s="4"/>
      <c r="F24" s="4"/>
      <c r="G24" s="3"/>
    </row>
    <row r="25" spans="1:7" ht="15.75" x14ac:dyDescent="0.25">
      <c r="A25" s="6" t="s">
        <v>2</v>
      </c>
      <c r="B25" s="4">
        <v>1.65</v>
      </c>
      <c r="C25" s="4"/>
      <c r="D25" s="4"/>
      <c r="E25" s="4"/>
      <c r="F25" s="4"/>
      <c r="G25" s="3"/>
    </row>
    <row r="26" spans="1:7" ht="15.75" x14ac:dyDescent="0.25">
      <c r="A26" s="6" t="s">
        <v>1</v>
      </c>
      <c r="B26" s="4">
        <v>1.28</v>
      </c>
      <c r="C26" s="4"/>
      <c r="D26" s="4"/>
      <c r="E26" s="4"/>
      <c r="F26" s="4"/>
      <c r="G26" s="3"/>
    </row>
    <row r="27" spans="1:7" x14ac:dyDescent="0.2">
      <c r="A27" s="5"/>
      <c r="B27" s="4"/>
      <c r="C27" s="4"/>
      <c r="D27" s="4"/>
      <c r="E27" s="4"/>
      <c r="F27" s="4"/>
      <c r="G27" s="3"/>
    </row>
    <row r="28" spans="1:7" ht="15.75" x14ac:dyDescent="0.25">
      <c r="A28" s="6" t="s">
        <v>0</v>
      </c>
      <c r="B28" s="4"/>
      <c r="C28" s="4"/>
      <c r="D28" s="4"/>
      <c r="E28" s="4"/>
      <c r="F28" s="4"/>
      <c r="G28" s="3"/>
    </row>
    <row r="29" spans="1:7" x14ac:dyDescent="0.2">
      <c r="A29" s="5"/>
      <c r="B29" s="4"/>
      <c r="C29" s="4"/>
      <c r="D29" s="4"/>
      <c r="E29" s="4"/>
      <c r="F29" s="4"/>
      <c r="G29" s="3"/>
    </row>
    <row r="30" spans="1:7" x14ac:dyDescent="0.2">
      <c r="A30" s="5"/>
      <c r="B30" s="4"/>
      <c r="C30" s="4"/>
      <c r="D30" s="4"/>
      <c r="E30" s="4"/>
      <c r="F30" s="4"/>
      <c r="G30" s="3"/>
    </row>
    <row r="31" spans="1:7" x14ac:dyDescent="0.2">
      <c r="A31" s="5"/>
      <c r="B31" s="4"/>
      <c r="C31" s="4"/>
      <c r="D31" s="4"/>
      <c r="E31" s="4"/>
      <c r="F31" s="4"/>
      <c r="G31" s="3"/>
    </row>
    <row r="32" spans="1:7" x14ac:dyDescent="0.2">
      <c r="A32" s="5"/>
      <c r="B32" s="4"/>
      <c r="C32" s="4"/>
      <c r="D32" s="4"/>
      <c r="E32" s="4"/>
      <c r="F32" s="4"/>
      <c r="G32" s="3"/>
    </row>
    <row r="33" spans="1:7" x14ac:dyDescent="0.2">
      <c r="A33" s="5"/>
      <c r="B33" s="4"/>
      <c r="C33" s="4"/>
      <c r="D33" s="4"/>
      <c r="E33" s="4"/>
      <c r="F33" s="4"/>
      <c r="G33" s="3"/>
    </row>
    <row r="34" spans="1:7" x14ac:dyDescent="0.2">
      <c r="A34" s="5"/>
      <c r="B34" s="4"/>
      <c r="C34" s="4"/>
      <c r="D34" s="4"/>
      <c r="E34" s="4"/>
      <c r="F34" s="4"/>
      <c r="G34" s="3"/>
    </row>
    <row r="35" spans="1:7" x14ac:dyDescent="0.2">
      <c r="A35" s="5"/>
      <c r="B35" s="4"/>
      <c r="C35" s="4"/>
      <c r="D35" s="4"/>
      <c r="E35" s="4"/>
      <c r="F35" s="4"/>
      <c r="G35" s="3"/>
    </row>
    <row r="36" spans="1:7" x14ac:dyDescent="0.2">
      <c r="A36" s="5"/>
      <c r="B36" s="4"/>
      <c r="C36" s="4"/>
      <c r="D36" s="4"/>
      <c r="E36" s="4"/>
      <c r="F36" s="4"/>
      <c r="G36" s="3"/>
    </row>
    <row r="37" spans="1:7" x14ac:dyDescent="0.2">
      <c r="A37" s="5"/>
      <c r="B37" s="4"/>
      <c r="C37" s="4"/>
      <c r="D37" s="4"/>
      <c r="E37" s="4"/>
      <c r="F37" s="4"/>
      <c r="G37" s="3"/>
    </row>
    <row r="38" spans="1:7" x14ac:dyDescent="0.2">
      <c r="A38" s="5"/>
      <c r="B38" s="4"/>
      <c r="C38" s="4"/>
      <c r="D38" s="4"/>
      <c r="E38" s="4"/>
      <c r="F38" s="4"/>
      <c r="G38" s="3"/>
    </row>
    <row r="39" spans="1:7" x14ac:dyDescent="0.2">
      <c r="A39" s="5"/>
      <c r="B39" s="4"/>
      <c r="C39" s="4"/>
      <c r="D39" s="4"/>
      <c r="E39" s="4"/>
      <c r="F39" s="4"/>
      <c r="G39" s="3"/>
    </row>
    <row r="40" spans="1:7" x14ac:dyDescent="0.2">
      <c r="A40" s="5"/>
      <c r="B40" s="4"/>
      <c r="C40" s="4"/>
      <c r="D40" s="4"/>
      <c r="E40" s="4"/>
      <c r="F40" s="4"/>
      <c r="G40" s="3"/>
    </row>
    <row r="41" spans="1:7" x14ac:dyDescent="0.2">
      <c r="A41" s="5"/>
      <c r="B41" s="4"/>
      <c r="C41" s="4"/>
      <c r="D41" s="4"/>
      <c r="E41" s="4"/>
      <c r="F41" s="4"/>
      <c r="G41" s="3"/>
    </row>
    <row r="42" spans="1:7" x14ac:dyDescent="0.2">
      <c r="A42" s="5"/>
      <c r="B42" s="4"/>
      <c r="C42" s="4"/>
      <c r="D42" s="4"/>
      <c r="E42" s="4"/>
      <c r="F42" s="4"/>
      <c r="G42" s="3"/>
    </row>
    <row r="43" spans="1:7" x14ac:dyDescent="0.2">
      <c r="A43" s="5"/>
      <c r="B43" s="4"/>
      <c r="C43" s="4"/>
      <c r="D43" s="4"/>
      <c r="E43" s="4"/>
      <c r="F43" s="4"/>
      <c r="G43" s="3"/>
    </row>
    <row r="44" spans="1:7" x14ac:dyDescent="0.2">
      <c r="A44" s="5"/>
      <c r="B44" s="4"/>
      <c r="C44" s="4"/>
      <c r="D44" s="4"/>
      <c r="E44" s="4"/>
      <c r="F44" s="4"/>
      <c r="G44" s="3"/>
    </row>
    <row r="45" spans="1:7" x14ac:dyDescent="0.2">
      <c r="A45" s="5"/>
      <c r="B45" s="4"/>
      <c r="C45" s="4"/>
      <c r="D45" s="4"/>
      <c r="E45" s="4"/>
      <c r="F45" s="4"/>
      <c r="G45" s="3"/>
    </row>
    <row r="46" spans="1:7" x14ac:dyDescent="0.2">
      <c r="A46" s="5"/>
      <c r="B46" s="4"/>
      <c r="C46" s="4"/>
      <c r="D46" s="4"/>
      <c r="E46" s="4"/>
      <c r="F46" s="4"/>
      <c r="G46" s="3"/>
    </row>
    <row r="47" spans="1:7" ht="13.5" thickBot="1" x14ac:dyDescent="0.25">
      <c r="A47" s="5"/>
      <c r="B47" s="4"/>
      <c r="C47" s="4"/>
      <c r="D47" s="4"/>
      <c r="E47" s="4"/>
      <c r="F47" s="4"/>
      <c r="G47" s="3"/>
    </row>
    <row r="48" spans="1:7" ht="22.5" customHeight="1" thickBot="1" x14ac:dyDescent="0.25">
      <c r="A48" s="30" t="s">
        <v>24</v>
      </c>
      <c r="B48" s="31"/>
      <c r="C48" s="31"/>
      <c r="D48" s="31"/>
      <c r="E48" s="31"/>
      <c r="F48" s="31"/>
      <c r="G48" s="32"/>
    </row>
    <row r="49" spans="1:8" ht="35.25" customHeight="1" x14ac:dyDescent="0.2">
      <c r="A49" s="41" t="s">
        <v>20</v>
      </c>
      <c r="B49" s="42"/>
      <c r="C49" s="42"/>
      <c r="D49" s="42"/>
      <c r="E49" s="42"/>
      <c r="F49" s="42"/>
      <c r="G49" s="43"/>
    </row>
    <row r="50" spans="1:8" ht="39.75" customHeight="1" x14ac:dyDescent="0.25">
      <c r="A50" s="41" t="s">
        <v>21</v>
      </c>
      <c r="B50" s="42"/>
      <c r="C50" s="42"/>
      <c r="D50" s="42"/>
      <c r="E50" s="42"/>
      <c r="F50" s="42"/>
      <c r="G50" s="43"/>
      <c r="H50" s="2"/>
    </row>
    <row r="51" spans="1:8" ht="30" customHeight="1" x14ac:dyDescent="0.25">
      <c r="A51" s="27" t="s">
        <v>23</v>
      </c>
      <c r="B51" s="28"/>
      <c r="C51" s="28"/>
      <c r="D51" s="28"/>
      <c r="E51" s="28"/>
      <c r="F51" s="28"/>
      <c r="G51" s="29"/>
    </row>
    <row r="52" spans="1:8" ht="18" customHeight="1" thickBot="1" x14ac:dyDescent="0.25">
      <c r="A52" s="19"/>
      <c r="B52" s="20"/>
      <c r="C52" s="20"/>
      <c r="D52" s="20"/>
      <c r="E52" s="20"/>
      <c r="F52" s="20"/>
      <c r="G52" s="21"/>
    </row>
  </sheetData>
  <mergeCells count="23">
    <mergeCell ref="A49:G49"/>
    <mergeCell ref="A50:G50"/>
    <mergeCell ref="A1:B3"/>
    <mergeCell ref="C2:G2"/>
    <mergeCell ref="C1:G1"/>
    <mergeCell ref="C3:G3"/>
    <mergeCell ref="C9:H9"/>
    <mergeCell ref="A51:G51"/>
    <mergeCell ref="A48:G48"/>
    <mergeCell ref="A5:B5"/>
    <mergeCell ref="A7:B7"/>
    <mergeCell ref="A8:B8"/>
    <mergeCell ref="A9:B9"/>
    <mergeCell ref="A10:B10"/>
    <mergeCell ref="C5:H5"/>
    <mergeCell ref="C6:H6"/>
    <mergeCell ref="C7:H7"/>
    <mergeCell ref="C8:H8"/>
    <mergeCell ref="A6:B6"/>
    <mergeCell ref="A13:B13"/>
    <mergeCell ref="C10:H10"/>
    <mergeCell ref="F16:G16"/>
    <mergeCell ref="F18:G18"/>
  </mergeCells>
  <conditionalFormatting sqref="AC1:AC3">
    <cfRule type="colorScale" priority="4">
      <colorScale>
        <cfvo type="min"/>
        <cfvo type="max"/>
        <color rgb="FF63BE7B"/>
        <color rgb="FFFCFCFF"/>
      </colorScale>
    </cfRule>
  </conditionalFormatting>
  <conditionalFormatting sqref="AC3">
    <cfRule type="iconSet" priority="5">
      <iconSet iconSet="3Arrows">
        <cfvo type="percent" val="0"/>
        <cfvo type="percent" val="33"/>
        <cfvo type="percent" val="67"/>
      </iconSet>
    </cfRule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{5B9CDC72-F445-4966-B7F0-85279325A342}</x14:id>
        </ext>
      </extLst>
    </cfRule>
  </conditionalFormatting>
  <conditionalFormatting sqref="H1:H3">
    <cfRule type="colorScale" priority="1">
      <colorScale>
        <cfvo type="min"/>
        <cfvo type="max"/>
        <color rgb="FF63BE7B"/>
        <color rgb="FFFCFCFF"/>
      </colorScale>
    </cfRule>
  </conditionalFormatting>
  <conditionalFormatting sqref="H3">
    <cfRule type="iconSet" priority="2">
      <iconSet iconSet="3Arrows">
        <cfvo type="percent" val="0"/>
        <cfvo type="percent" val="33"/>
        <cfvo type="percent" val="67"/>
      </iconSet>
    </cfRule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{5EEB58CC-FFB7-4A81-816E-73C9E3B72949}</x14:id>
        </ext>
      </extLst>
    </cfRule>
  </conditionalFormatting>
  <printOptions horizontalCentered="1" verticalCentered="1"/>
  <pageMargins left="0.39370078740157483" right="0.39370078740157483" top="0.39370078740157483" bottom="0.39370078740157483" header="0" footer="0"/>
  <pageSetup scale="93" orientation="portrait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B9CDC72-F445-4966-B7F0-85279325A342}">
            <x14:dataBar minLength="0" maxLength="100" negativeBarColorSameAsPositive="1" axisPosition="none">
              <x14:cfvo type="min"/>
              <x14:cfvo type="max"/>
            </x14:dataBar>
          </x14:cfRule>
          <xm:sqref>AC3</xm:sqref>
        </x14:conditionalFormatting>
        <x14:conditionalFormatting xmlns:xm="http://schemas.microsoft.com/office/excel/2006/main">
          <x14:cfRule type="dataBar" id="{5EEB58CC-FFB7-4A81-816E-73C9E3B72949}">
            <x14:dataBar minLength="0" maxLength="100" negativeBarColorSameAsPositive="1" axisPosition="none">
              <x14:cfvo type="min"/>
              <x14:cfvo type="max"/>
            </x14:dataBar>
          </x14:cfRule>
          <xm:sqref>H3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Muestra</vt:lpstr>
      <vt:lpstr>Muestra!OLE_LINK2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2021-02-02T16:10:04Z</dcterms:modified>
</cp:coreProperties>
</file>